
<file path=[Content_Types].xml><?xml version="1.0" encoding="utf-8"?>
<Types xmlns="http://schemas.openxmlformats.org/package/2006/content-types">
  <Default Extension="(null)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ob/Library/Mobile Documents/com~apple~CloudDocs/AMORIFE CLOUD/AMORIFE International/APP/JACOB Claudio Structures APP/CHU Besançon Crèche/Evaluations/2024/"/>
    </mc:Choice>
  </mc:AlternateContent>
  <xr:revisionPtr revIDLastSave="0" documentId="13_ncr:1_{4D196E3E-68DA-934C-8F98-0F5986ABEFB0}" xr6:coauthVersionLast="47" xr6:coauthVersionMax="47" xr10:uidLastSave="{00000000-0000-0000-0000-000000000000}"/>
  <bookViews>
    <workbookView xWindow="720" yWindow="1780" windowWidth="33840" windowHeight="20340" activeTab="2" xr2:uid="{C296233B-5F4D-4292-92F5-AE71FD70A0F5}"/>
  </bookViews>
  <sheets>
    <sheet name="Groupe 1" sheetId="3" r:id="rId1"/>
    <sheet name="Groupe 2" sheetId="4" r:id="rId2"/>
    <sheet name="Global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4" l="1"/>
  <c r="G24" i="4"/>
  <c r="E24" i="4"/>
  <c r="C24" i="4"/>
  <c r="B24" i="4"/>
  <c r="J23" i="4"/>
  <c r="D23" i="4" s="1"/>
  <c r="J22" i="4"/>
  <c r="I22" i="4" s="1"/>
  <c r="J21" i="4"/>
  <c r="D21" i="4" s="1"/>
  <c r="J20" i="4"/>
  <c r="I20" i="4" s="1"/>
  <c r="J18" i="4"/>
  <c r="D18" i="4" s="1"/>
  <c r="J17" i="4"/>
  <c r="I17" i="4" s="1"/>
  <c r="D17" i="4"/>
  <c r="J16" i="4"/>
  <c r="D16" i="4" s="1"/>
  <c r="J15" i="4"/>
  <c r="I15" i="4" s="1"/>
  <c r="J14" i="4"/>
  <c r="D14" i="4" s="1"/>
  <c r="J13" i="4"/>
  <c r="I13" i="4" s="1"/>
  <c r="J12" i="4"/>
  <c r="D12" i="4" s="1"/>
  <c r="J11" i="4"/>
  <c r="I11" i="4" s="1"/>
  <c r="J10" i="4"/>
  <c r="D10" i="4" s="1"/>
  <c r="C24" i="3"/>
  <c r="C24" i="1"/>
  <c r="H24" i="3"/>
  <c r="G24" i="3"/>
  <c r="E24" i="3"/>
  <c r="B24" i="3"/>
  <c r="J23" i="3"/>
  <c r="F23" i="3" s="1"/>
  <c r="J22" i="3"/>
  <c r="I22" i="3" s="1"/>
  <c r="J21" i="3"/>
  <c r="I21" i="3" s="1"/>
  <c r="J20" i="3"/>
  <c r="I20" i="3" s="1"/>
  <c r="J18" i="3"/>
  <c r="D18" i="3" s="1"/>
  <c r="J17" i="3"/>
  <c r="F17" i="3" s="1"/>
  <c r="J16" i="3"/>
  <c r="I16" i="3" s="1"/>
  <c r="F16" i="3"/>
  <c r="D16" i="3"/>
  <c r="J15" i="3"/>
  <c r="I15" i="3" s="1"/>
  <c r="J14" i="3"/>
  <c r="I14" i="3" s="1"/>
  <c r="J13" i="3"/>
  <c r="D13" i="3" s="1"/>
  <c r="J12" i="3"/>
  <c r="F12" i="3" s="1"/>
  <c r="J11" i="3"/>
  <c r="F11" i="3" s="1"/>
  <c r="J10" i="3"/>
  <c r="I10" i="3" s="1"/>
  <c r="J11" i="1"/>
  <c r="J12" i="1"/>
  <c r="J13" i="1"/>
  <c r="J14" i="1"/>
  <c r="J15" i="1"/>
  <c r="J16" i="1"/>
  <c r="J17" i="1"/>
  <c r="J18" i="1"/>
  <c r="J20" i="1"/>
  <c r="J21" i="1"/>
  <c r="J22" i="1"/>
  <c r="J23" i="1"/>
  <c r="J10" i="1"/>
  <c r="E24" i="1"/>
  <c r="F23" i="4" l="1"/>
  <c r="I23" i="4"/>
  <c r="D22" i="4"/>
  <c r="F21" i="4"/>
  <c r="I21" i="4"/>
  <c r="D20" i="4"/>
  <c r="F18" i="4"/>
  <c r="I18" i="4"/>
  <c r="F16" i="4"/>
  <c r="I16" i="4"/>
  <c r="D15" i="4"/>
  <c r="F14" i="4"/>
  <c r="I14" i="4"/>
  <c r="D13" i="4"/>
  <c r="I12" i="4"/>
  <c r="F12" i="4"/>
  <c r="D11" i="4"/>
  <c r="F10" i="4"/>
  <c r="I10" i="4"/>
  <c r="J24" i="4"/>
  <c r="C25" i="4" s="1"/>
  <c r="I23" i="3"/>
  <c r="D22" i="3"/>
  <c r="F22" i="3"/>
  <c r="F18" i="3"/>
  <c r="I18" i="3"/>
  <c r="I17" i="3"/>
  <c r="F13" i="3"/>
  <c r="I13" i="3"/>
  <c r="I12" i="3"/>
  <c r="F11" i="4"/>
  <c r="F13" i="4"/>
  <c r="F15" i="4"/>
  <c r="F17" i="4"/>
  <c r="F20" i="4"/>
  <c r="F22" i="4"/>
  <c r="D14" i="3"/>
  <c r="D20" i="3"/>
  <c r="D12" i="3"/>
  <c r="F14" i="3"/>
  <c r="D17" i="3"/>
  <c r="F20" i="3"/>
  <c r="D23" i="3"/>
  <c r="I11" i="3"/>
  <c r="D11" i="3"/>
  <c r="J24" i="3"/>
  <c r="G25" i="3" s="1"/>
  <c r="D10" i="3"/>
  <c r="D15" i="3"/>
  <c r="D21" i="3"/>
  <c r="F10" i="3"/>
  <c r="F15" i="3"/>
  <c r="F21" i="3"/>
  <c r="J24" i="1"/>
  <c r="I13" i="1"/>
  <c r="F21" i="1"/>
  <c r="F22" i="1"/>
  <c r="F23" i="1"/>
  <c r="F20" i="1"/>
  <c r="F11" i="1"/>
  <c r="F12" i="1"/>
  <c r="F13" i="1"/>
  <c r="F14" i="1"/>
  <c r="F15" i="1"/>
  <c r="F16" i="1"/>
  <c r="F17" i="1"/>
  <c r="F18" i="1"/>
  <c r="D13" i="1"/>
  <c r="D14" i="1"/>
  <c r="D15" i="1"/>
  <c r="D16" i="1"/>
  <c r="D17" i="1"/>
  <c r="D18" i="1"/>
  <c r="F10" i="1"/>
  <c r="E25" i="4" l="1"/>
  <c r="B25" i="4"/>
  <c r="H25" i="4"/>
  <c r="G25" i="4"/>
  <c r="E25" i="3"/>
  <c r="H25" i="3"/>
  <c r="C25" i="3"/>
  <c r="B25" i="3"/>
  <c r="I20" i="1"/>
  <c r="I15" i="1"/>
  <c r="I10" i="1"/>
  <c r="D20" i="1"/>
  <c r="D10" i="1"/>
  <c r="I11" i="1"/>
  <c r="I12" i="1"/>
  <c r="I14" i="1"/>
  <c r="I16" i="1"/>
  <c r="I17" i="1"/>
  <c r="I18" i="1"/>
  <c r="I21" i="1"/>
  <c r="D22" i="1"/>
  <c r="I23" i="1"/>
  <c r="J25" i="4" l="1"/>
  <c r="J25" i="3"/>
  <c r="D11" i="1"/>
  <c r="D21" i="1"/>
  <c r="D23" i="1"/>
  <c r="I22" i="1"/>
  <c r="D12" i="1"/>
  <c r="H24" i="1"/>
  <c r="G24" i="1"/>
  <c r="B24" i="1"/>
  <c r="H25" i="1" l="1"/>
  <c r="E25" i="1"/>
  <c r="C25" i="1"/>
  <c r="G25" i="1"/>
  <c r="B25" i="1"/>
  <c r="J25" i="1" l="1"/>
</calcChain>
</file>

<file path=xl/sharedStrings.xml><?xml version="1.0" encoding="utf-8"?>
<sst xmlns="http://schemas.openxmlformats.org/spreadsheetml/2006/main" count="99" uniqueCount="38">
  <si>
    <t>Nombre de réponses</t>
  </si>
  <si>
    <t>TOTAL</t>
  </si>
  <si>
    <t>POURCENTAGES</t>
  </si>
  <si>
    <t xml:space="preserve">Le contenu </t>
  </si>
  <si>
    <t>L'expression était claire</t>
  </si>
  <si>
    <t>Les réponses à vos questions étaient appropriées</t>
  </si>
  <si>
    <t>SATISFACTION GENERALE DES PARTICIPANTES : TOTAL des RÉPONSES</t>
  </si>
  <si>
    <t>Équilibre des interventions entre participants satisfaisant</t>
  </si>
  <si>
    <t>Les séances ont suscité votre intérêt</t>
  </si>
  <si>
    <t>Vous avez progressé dans la connaissance de vos dossiers</t>
  </si>
  <si>
    <t>Vous avez progressé dans la compréhension des situations et des mécanismes</t>
  </si>
  <si>
    <t xml:space="preserve">Vous avez eu la possibilité de dire vos difficultés </t>
  </si>
  <si>
    <t>%</t>
  </si>
  <si>
    <t>La logistique et le matériel</t>
  </si>
  <si>
    <t>La relation de l'intervenant(e) avec le groupe était satisfaisante</t>
  </si>
  <si>
    <t>La parole vous a semblé libre pour tous</t>
  </si>
  <si>
    <t>Pas trop d'accord</t>
  </si>
  <si>
    <t>Ne sait pas</t>
  </si>
  <si>
    <t>Pas d'accord</t>
  </si>
  <si>
    <t>Plutôt d'accord</t>
  </si>
  <si>
    <t>D'accord</t>
  </si>
  <si>
    <t>La salle, le matériel étaient satisfaisants</t>
  </si>
  <si>
    <t>L'accueil était satisfaisant</t>
  </si>
  <si>
    <t>Le confort correspondait à vos besoins</t>
  </si>
  <si>
    <t>Votre qualité d'écoute et d'expression était satisfaisante</t>
  </si>
  <si>
    <t>Intervenant : Claudio JACOB</t>
  </si>
  <si>
    <t xml:space="preserve">Période des questionnaires : fin d'année </t>
  </si>
  <si>
    <t>ANALYSE des PRATIQUES PROFESSIONNELLES 2024</t>
  </si>
  <si>
    <t>CHU Besançon - Service Crèche - Groupe 1</t>
  </si>
  <si>
    <t>TOTAL DES REPONSES (11 sur 11 = 100 %)</t>
  </si>
  <si>
    <t>CHU de Besançon - Service Crèche - Groupe 2</t>
  </si>
  <si>
    <t>ANALYSE des PRATIQUES PROFESSIONNELLES   2024</t>
  </si>
  <si>
    <t>CHU de Besançon - Service Crèche</t>
  </si>
  <si>
    <t>TOTAL DES REPONSES (9 sur 12 = 75 %)</t>
  </si>
  <si>
    <r>
      <t>Nombre de stagiaires interrogés :</t>
    </r>
    <r>
      <rPr>
        <sz val="11"/>
        <color rgb="FFFF0000"/>
        <rFont val="Book Antiqua"/>
        <family val="1"/>
      </rPr>
      <t xml:space="preserve"> </t>
    </r>
    <r>
      <rPr>
        <sz val="11"/>
        <rFont val="Book Antiqua"/>
        <family val="1"/>
      </rPr>
      <t>12</t>
    </r>
  </si>
  <si>
    <r>
      <t>Nombre de stagiaires interrogés :</t>
    </r>
    <r>
      <rPr>
        <sz val="11"/>
        <color rgb="FFFF0000"/>
        <rFont val="Book Antiqua"/>
        <family val="1"/>
      </rPr>
      <t xml:space="preserve"> </t>
    </r>
    <r>
      <rPr>
        <sz val="11"/>
        <rFont val="Book Antiqua"/>
        <family val="1"/>
      </rPr>
      <t>11</t>
    </r>
  </si>
  <si>
    <t>TOTAL DES REPONSES (20 sur 23 = 87 %)</t>
  </si>
  <si>
    <r>
      <t>Nombre de stagiaires interrogés :</t>
    </r>
    <r>
      <rPr>
        <sz val="11"/>
        <rFont val="Book Antiqua"/>
        <family val="1"/>
      </rPr>
      <t xml:space="preserve"> 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</si>
</sst>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0.5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sz val="11"/>
      <name val="Book Antiqua"/>
      <family val="1"/>
    </font>
    <font>
      <b/>
      <sz val="14"/>
      <name val="Book Antiqua"/>
      <family val="1"/>
    </font>
    <font>
      <b/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4" fillId="0" borderId="11" xfId="2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0" fontId="5" fillId="3" borderId="13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0" fontId="3" fillId="0" borderId="0" xfId="0" applyFont="1"/>
    <xf numFmtId="0" fontId="8" fillId="0" borderId="7" xfId="0" applyFont="1" applyBorder="1" applyAlignment="1">
      <alignment horizontal="center" vertical="center" wrapText="1"/>
    </xf>
    <xf numFmtId="10" fontId="9" fillId="2" borderId="8" xfId="1" applyNumberFormat="1" applyFont="1" applyFill="1" applyBorder="1" applyAlignment="1">
      <alignment horizontal="center" vertical="center"/>
    </xf>
    <xf numFmtId="10" fontId="9" fillId="2" borderId="15" xfId="1" applyNumberFormat="1" applyFont="1" applyFill="1" applyBorder="1" applyAlignment="1">
      <alignment horizontal="center" vertical="center"/>
    </xf>
    <xf numFmtId="10" fontId="3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5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10" fontId="9" fillId="0" borderId="15" xfId="1" applyNumberFormat="1" applyFont="1" applyFill="1" applyBorder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10" fontId="13" fillId="0" borderId="8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(null)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(null)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(null)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88901</xdr:rowOff>
    </xdr:from>
    <xdr:to>
      <xdr:col>0</xdr:col>
      <xdr:colOff>660400</xdr:colOff>
      <xdr:row>3</xdr:row>
      <xdr:rowOff>32619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FC57200-BCA7-1046-8C27-B7B83F52A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8901"/>
          <a:ext cx="596900" cy="5914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88901</xdr:rowOff>
    </xdr:from>
    <xdr:to>
      <xdr:col>0</xdr:col>
      <xdr:colOff>660400</xdr:colOff>
      <xdr:row>3</xdr:row>
      <xdr:rowOff>32619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28E9D4-171D-214D-99E7-3B53FA435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8901"/>
          <a:ext cx="596900" cy="5914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88901</xdr:rowOff>
    </xdr:from>
    <xdr:to>
      <xdr:col>0</xdr:col>
      <xdr:colOff>660400</xdr:colOff>
      <xdr:row>3</xdr:row>
      <xdr:rowOff>32619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1709078-AD38-524D-8A0C-24D69A3DD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8901"/>
          <a:ext cx="596900" cy="591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8CDB0-E6EE-7642-8707-092E72B60E89}">
  <sheetPr>
    <pageSetUpPr fitToPage="1"/>
  </sheetPr>
  <dimension ref="A2:K27"/>
  <sheetViews>
    <sheetView topLeftCell="A8" zoomScale="150" zoomScaleNormal="150" workbookViewId="0">
      <selection activeCell="A4" sqref="A4:J4"/>
    </sheetView>
  </sheetViews>
  <sheetFormatPr baseColWidth="10" defaultRowHeight="15" x14ac:dyDescent="0.2"/>
  <cols>
    <col min="1" max="1" width="44.5" style="3" customWidth="1"/>
    <col min="2" max="3" width="13" style="3" customWidth="1"/>
    <col min="4" max="4" width="9.33203125" style="3" customWidth="1"/>
    <col min="5" max="5" width="13" style="3" customWidth="1"/>
    <col min="6" max="6" width="9.33203125" style="3" customWidth="1"/>
    <col min="7" max="8" width="12.83203125" style="3" customWidth="1"/>
    <col min="9" max="9" width="9.33203125" style="3" customWidth="1"/>
    <col min="10" max="10" width="13.83203125" style="3" customWidth="1"/>
    <col min="11" max="16384" width="10.83203125" style="3"/>
  </cols>
  <sheetData>
    <row r="2" spans="1:11" ht="18" customHeight="1" x14ac:dyDescent="0.2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2"/>
    </row>
    <row r="3" spans="1:11" ht="18" customHeight="1" x14ac:dyDescent="0.2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2"/>
    </row>
    <row r="4" spans="1:11" ht="18" customHeight="1" x14ac:dyDescent="0.2">
      <c r="A4" s="55" t="s">
        <v>25</v>
      </c>
      <c r="B4" s="55"/>
      <c r="C4" s="55"/>
      <c r="D4" s="55"/>
      <c r="E4" s="55"/>
      <c r="F4" s="55"/>
      <c r="G4" s="55"/>
      <c r="H4" s="55"/>
      <c r="I4" s="55"/>
      <c r="J4" s="55"/>
      <c r="K4" s="2"/>
    </row>
    <row r="5" spans="1:11" ht="18" customHeight="1" x14ac:dyDescent="0.2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</row>
    <row r="6" spans="1:11" ht="16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4"/>
      <c r="B7" s="57" t="s">
        <v>0</v>
      </c>
      <c r="C7" s="57"/>
      <c r="D7" s="57"/>
      <c r="E7" s="57"/>
      <c r="F7" s="57"/>
      <c r="G7" s="57"/>
      <c r="H7" s="57"/>
      <c r="I7" s="5"/>
      <c r="J7" s="6"/>
    </row>
    <row r="8" spans="1:11" ht="30" customHeight="1" x14ac:dyDescent="0.2">
      <c r="A8" s="7"/>
      <c r="B8" s="8" t="s">
        <v>18</v>
      </c>
      <c r="C8" s="9" t="s">
        <v>16</v>
      </c>
      <c r="D8" s="8" t="s">
        <v>12</v>
      </c>
      <c r="E8" s="8" t="s">
        <v>17</v>
      </c>
      <c r="F8" s="8" t="s">
        <v>12</v>
      </c>
      <c r="G8" s="9" t="s">
        <v>19</v>
      </c>
      <c r="H8" s="8" t="s">
        <v>20</v>
      </c>
      <c r="I8" s="10" t="s">
        <v>12</v>
      </c>
      <c r="J8" s="11" t="s">
        <v>1</v>
      </c>
    </row>
    <row r="9" spans="1:11" ht="20" customHeight="1" x14ac:dyDescent="0.2">
      <c r="A9" s="12" t="s">
        <v>3</v>
      </c>
      <c r="B9" s="13">
        <v>1</v>
      </c>
      <c r="C9" s="13">
        <v>2</v>
      </c>
      <c r="D9" s="13"/>
      <c r="E9" s="13">
        <v>3</v>
      </c>
      <c r="F9" s="13"/>
      <c r="G9" s="14">
        <v>4</v>
      </c>
      <c r="H9" s="13">
        <v>5</v>
      </c>
      <c r="I9" s="15"/>
      <c r="J9" s="16"/>
    </row>
    <row r="10" spans="1:11" ht="25" customHeight="1" x14ac:dyDescent="0.2">
      <c r="A10" s="42" t="s">
        <v>7</v>
      </c>
      <c r="B10" s="17">
        <v>0</v>
      </c>
      <c r="C10" s="17">
        <v>1</v>
      </c>
      <c r="D10" s="18">
        <f>(B10+C10)/J10</f>
        <v>0.1</v>
      </c>
      <c r="E10" s="19">
        <v>1</v>
      </c>
      <c r="F10" s="18">
        <f>E10/J10</f>
        <v>0.1</v>
      </c>
      <c r="G10" s="17">
        <v>3</v>
      </c>
      <c r="H10" s="17">
        <v>5</v>
      </c>
      <c r="I10" s="18">
        <f>(G10+H10)/J10</f>
        <v>0.8</v>
      </c>
      <c r="J10" s="20">
        <f>B10+C10+E10+G10+H10</f>
        <v>10</v>
      </c>
    </row>
    <row r="11" spans="1:11" ht="25" customHeight="1" x14ac:dyDescent="0.2">
      <c r="A11" s="42" t="s">
        <v>4</v>
      </c>
      <c r="B11" s="17">
        <v>0</v>
      </c>
      <c r="C11" s="17">
        <v>0</v>
      </c>
      <c r="D11" s="18">
        <f t="shared" ref="D11:D23" si="0">(B11+C11)/J11</f>
        <v>0</v>
      </c>
      <c r="E11" s="19">
        <v>1</v>
      </c>
      <c r="F11" s="18">
        <f t="shared" ref="F11:F23" si="1">E11/J11</f>
        <v>0.1</v>
      </c>
      <c r="G11" s="17">
        <v>2</v>
      </c>
      <c r="H11" s="17">
        <v>7</v>
      </c>
      <c r="I11" s="18">
        <f t="shared" ref="I11:I23" si="2">(G11+H11)/J11</f>
        <v>0.9</v>
      </c>
      <c r="J11" s="20">
        <f t="shared" ref="J11:J23" si="3">B11+C11+E11+G11+H11</f>
        <v>10</v>
      </c>
    </row>
    <row r="12" spans="1:11" ht="25" customHeight="1" x14ac:dyDescent="0.2">
      <c r="A12" s="43" t="s">
        <v>14</v>
      </c>
      <c r="B12" s="17">
        <v>0</v>
      </c>
      <c r="C12" s="17">
        <v>0</v>
      </c>
      <c r="D12" s="18">
        <f t="shared" si="0"/>
        <v>0</v>
      </c>
      <c r="E12" s="19">
        <v>0</v>
      </c>
      <c r="F12" s="18">
        <f t="shared" si="1"/>
        <v>0</v>
      </c>
      <c r="G12" s="17">
        <v>3</v>
      </c>
      <c r="H12" s="17">
        <v>7</v>
      </c>
      <c r="I12" s="18">
        <f t="shared" si="2"/>
        <v>1</v>
      </c>
      <c r="J12" s="20">
        <f t="shared" si="3"/>
        <v>10</v>
      </c>
    </row>
    <row r="13" spans="1:11" ht="25" customHeight="1" x14ac:dyDescent="0.2">
      <c r="A13" s="43" t="s">
        <v>5</v>
      </c>
      <c r="B13" s="17">
        <v>0</v>
      </c>
      <c r="C13" s="17">
        <v>0</v>
      </c>
      <c r="D13" s="18">
        <f t="shared" si="0"/>
        <v>0</v>
      </c>
      <c r="E13" s="19">
        <v>0</v>
      </c>
      <c r="F13" s="18">
        <f t="shared" si="1"/>
        <v>0</v>
      </c>
      <c r="G13" s="17">
        <v>6</v>
      </c>
      <c r="H13" s="17">
        <v>4</v>
      </c>
      <c r="I13" s="18">
        <f t="shared" si="2"/>
        <v>1</v>
      </c>
      <c r="J13" s="20">
        <f t="shared" si="3"/>
        <v>10</v>
      </c>
    </row>
    <row r="14" spans="1:11" ht="25" customHeight="1" x14ac:dyDescent="0.2">
      <c r="A14" s="42" t="s">
        <v>10</v>
      </c>
      <c r="B14" s="17">
        <v>0</v>
      </c>
      <c r="C14" s="17">
        <v>0</v>
      </c>
      <c r="D14" s="18">
        <f t="shared" si="0"/>
        <v>0</v>
      </c>
      <c r="E14" s="19">
        <v>1</v>
      </c>
      <c r="F14" s="18">
        <f t="shared" si="1"/>
        <v>0.1</v>
      </c>
      <c r="G14" s="17">
        <v>5</v>
      </c>
      <c r="H14" s="17">
        <v>4</v>
      </c>
      <c r="I14" s="18">
        <f t="shared" si="2"/>
        <v>0.9</v>
      </c>
      <c r="J14" s="20">
        <f t="shared" si="3"/>
        <v>10</v>
      </c>
    </row>
    <row r="15" spans="1:11" ht="25" customHeight="1" x14ac:dyDescent="0.2">
      <c r="A15" s="42" t="s">
        <v>8</v>
      </c>
      <c r="B15" s="17">
        <v>0</v>
      </c>
      <c r="C15" s="17">
        <v>0</v>
      </c>
      <c r="D15" s="18">
        <f t="shared" si="0"/>
        <v>0</v>
      </c>
      <c r="E15" s="19">
        <v>1</v>
      </c>
      <c r="F15" s="18">
        <f t="shared" si="1"/>
        <v>0.1</v>
      </c>
      <c r="G15" s="17">
        <v>4</v>
      </c>
      <c r="H15" s="17">
        <v>5</v>
      </c>
      <c r="I15" s="18">
        <f t="shared" si="2"/>
        <v>0.9</v>
      </c>
      <c r="J15" s="20">
        <f t="shared" si="3"/>
        <v>10</v>
      </c>
    </row>
    <row r="16" spans="1:11" ht="25" customHeight="1" x14ac:dyDescent="0.2">
      <c r="A16" s="42" t="s">
        <v>9</v>
      </c>
      <c r="B16" s="17">
        <v>0</v>
      </c>
      <c r="C16" s="17">
        <v>0</v>
      </c>
      <c r="D16" s="18">
        <f t="shared" si="0"/>
        <v>0</v>
      </c>
      <c r="E16" s="19">
        <v>0</v>
      </c>
      <c r="F16" s="18">
        <f t="shared" si="1"/>
        <v>0</v>
      </c>
      <c r="G16" s="17">
        <v>7</v>
      </c>
      <c r="H16" s="17">
        <v>3</v>
      </c>
      <c r="I16" s="18">
        <f t="shared" si="2"/>
        <v>1</v>
      </c>
      <c r="J16" s="20">
        <f t="shared" si="3"/>
        <v>10</v>
      </c>
    </row>
    <row r="17" spans="1:10" ht="25" customHeight="1" x14ac:dyDescent="0.2">
      <c r="A17" s="42" t="s">
        <v>11</v>
      </c>
      <c r="B17" s="21">
        <v>0</v>
      </c>
      <c r="C17" s="21">
        <v>0</v>
      </c>
      <c r="D17" s="18">
        <f t="shared" si="0"/>
        <v>0</v>
      </c>
      <c r="E17" s="22">
        <v>0</v>
      </c>
      <c r="F17" s="18">
        <f t="shared" si="1"/>
        <v>0</v>
      </c>
      <c r="G17" s="21">
        <v>3</v>
      </c>
      <c r="H17" s="21">
        <v>7</v>
      </c>
      <c r="I17" s="18">
        <f t="shared" si="2"/>
        <v>1</v>
      </c>
      <c r="J17" s="20">
        <f t="shared" si="3"/>
        <v>10</v>
      </c>
    </row>
    <row r="18" spans="1:10" ht="25" customHeight="1" x14ac:dyDescent="0.2">
      <c r="A18" s="44" t="s">
        <v>15</v>
      </c>
      <c r="B18" s="23">
        <v>0</v>
      </c>
      <c r="C18" s="23">
        <v>0</v>
      </c>
      <c r="D18" s="18">
        <f t="shared" si="0"/>
        <v>0</v>
      </c>
      <c r="E18" s="22">
        <v>1</v>
      </c>
      <c r="F18" s="18">
        <f t="shared" si="1"/>
        <v>0.1</v>
      </c>
      <c r="G18" s="23">
        <v>1</v>
      </c>
      <c r="H18" s="23">
        <v>8</v>
      </c>
      <c r="I18" s="18">
        <f t="shared" si="2"/>
        <v>0.9</v>
      </c>
      <c r="J18" s="20">
        <f t="shared" si="3"/>
        <v>10</v>
      </c>
    </row>
    <row r="19" spans="1:10" ht="25" customHeight="1" x14ac:dyDescent="0.2">
      <c r="A19" s="24" t="s">
        <v>13</v>
      </c>
      <c r="B19" s="25"/>
      <c r="C19" s="25"/>
      <c r="D19" s="26"/>
      <c r="E19" s="13"/>
      <c r="F19" s="26"/>
      <c r="G19" s="27"/>
      <c r="H19" s="25"/>
      <c r="I19" s="28"/>
      <c r="J19" s="29"/>
    </row>
    <row r="20" spans="1:10" ht="25" customHeight="1" x14ac:dyDescent="0.2">
      <c r="A20" s="43" t="s">
        <v>21</v>
      </c>
      <c r="B20" s="23">
        <v>0</v>
      </c>
      <c r="C20" s="23">
        <v>0</v>
      </c>
      <c r="D20" s="18">
        <f t="shared" si="0"/>
        <v>0</v>
      </c>
      <c r="E20" s="22">
        <v>0</v>
      </c>
      <c r="F20" s="18">
        <f t="shared" si="1"/>
        <v>0</v>
      </c>
      <c r="G20" s="23">
        <v>4</v>
      </c>
      <c r="H20" s="23">
        <v>7</v>
      </c>
      <c r="I20" s="18">
        <f t="shared" si="2"/>
        <v>1</v>
      </c>
      <c r="J20" s="20">
        <f t="shared" si="3"/>
        <v>11</v>
      </c>
    </row>
    <row r="21" spans="1:10" ht="25" customHeight="1" x14ac:dyDescent="0.2">
      <c r="A21" s="43" t="s">
        <v>22</v>
      </c>
      <c r="B21" s="23">
        <v>0</v>
      </c>
      <c r="C21" s="23">
        <v>0</v>
      </c>
      <c r="D21" s="18">
        <f t="shared" si="0"/>
        <v>0</v>
      </c>
      <c r="E21" s="22">
        <v>0</v>
      </c>
      <c r="F21" s="18">
        <f t="shared" si="1"/>
        <v>0</v>
      </c>
      <c r="G21" s="23">
        <v>3</v>
      </c>
      <c r="H21" s="23">
        <v>8</v>
      </c>
      <c r="I21" s="18">
        <f t="shared" si="2"/>
        <v>1</v>
      </c>
      <c r="J21" s="20">
        <f t="shared" si="3"/>
        <v>11</v>
      </c>
    </row>
    <row r="22" spans="1:10" ht="25" customHeight="1" x14ac:dyDescent="0.2">
      <c r="A22" s="43" t="s">
        <v>23</v>
      </c>
      <c r="B22" s="23">
        <v>0</v>
      </c>
      <c r="C22" s="23">
        <v>0</v>
      </c>
      <c r="D22" s="18">
        <f t="shared" si="0"/>
        <v>0</v>
      </c>
      <c r="E22" s="22">
        <v>0</v>
      </c>
      <c r="F22" s="18">
        <f t="shared" si="1"/>
        <v>0</v>
      </c>
      <c r="G22" s="23">
        <v>3</v>
      </c>
      <c r="H22" s="23">
        <v>8</v>
      </c>
      <c r="I22" s="18">
        <f t="shared" si="2"/>
        <v>1</v>
      </c>
      <c r="J22" s="20">
        <f t="shared" si="3"/>
        <v>11</v>
      </c>
    </row>
    <row r="23" spans="1:10" ht="25" customHeight="1" x14ac:dyDescent="0.2">
      <c r="A23" s="43" t="s">
        <v>24</v>
      </c>
      <c r="B23" s="23">
        <v>0</v>
      </c>
      <c r="C23" s="23">
        <v>0</v>
      </c>
      <c r="D23" s="18">
        <f t="shared" si="0"/>
        <v>0</v>
      </c>
      <c r="E23" s="22">
        <v>0</v>
      </c>
      <c r="F23" s="18">
        <f t="shared" si="1"/>
        <v>0</v>
      </c>
      <c r="G23" s="23">
        <v>4</v>
      </c>
      <c r="H23" s="23">
        <v>7</v>
      </c>
      <c r="I23" s="18">
        <f t="shared" si="2"/>
        <v>1</v>
      </c>
      <c r="J23" s="20">
        <f t="shared" si="3"/>
        <v>11</v>
      </c>
    </row>
    <row r="24" spans="1:10" s="35" customFormat="1" ht="25" customHeight="1" x14ac:dyDescent="0.2">
      <c r="A24" s="30" t="s">
        <v>29</v>
      </c>
      <c r="B24" s="31">
        <f>SUM(B10:B23)</f>
        <v>0</v>
      </c>
      <c r="C24" s="31">
        <f>SUM(C10:C23)</f>
        <v>1</v>
      </c>
      <c r="D24" s="32"/>
      <c r="E24" s="33">
        <f>SUM(E10:E23)</f>
        <v>5</v>
      </c>
      <c r="F24" s="32"/>
      <c r="G24" s="31">
        <f>SUM(G10:G23)</f>
        <v>48</v>
      </c>
      <c r="H24" s="31">
        <f>SUM(H10:H23)</f>
        <v>80</v>
      </c>
      <c r="I24" s="34"/>
      <c r="J24" s="20">
        <f>SUM(J10:J23)</f>
        <v>134</v>
      </c>
    </row>
    <row r="25" spans="1:10" s="35" customFormat="1" ht="17" thickBot="1" x14ac:dyDescent="0.25">
      <c r="A25" s="36" t="s">
        <v>2</v>
      </c>
      <c r="B25" s="37">
        <f>B24/J24</f>
        <v>0</v>
      </c>
      <c r="C25" s="37">
        <f>C24/J24</f>
        <v>7.462686567164179E-3</v>
      </c>
      <c r="D25" s="37"/>
      <c r="E25" s="37">
        <f>E24/J24</f>
        <v>3.7313432835820892E-2</v>
      </c>
      <c r="F25" s="37"/>
      <c r="G25" s="37">
        <f>G24/J24</f>
        <v>0.35820895522388058</v>
      </c>
      <c r="H25" s="37">
        <f>H24/J24</f>
        <v>0.59701492537313428</v>
      </c>
      <c r="I25" s="38"/>
      <c r="J25" s="39">
        <f>B25+C25+E25+G25+H25</f>
        <v>1</v>
      </c>
    </row>
    <row r="26" spans="1:10" ht="24" customHeight="1" x14ac:dyDescent="0.2">
      <c r="A26" s="45" t="s">
        <v>26</v>
      </c>
      <c r="B26" s="40"/>
      <c r="C26" s="40"/>
      <c r="D26" s="40"/>
      <c r="E26" s="40"/>
      <c r="F26" s="40"/>
    </row>
    <row r="27" spans="1:10" ht="25" customHeight="1" x14ac:dyDescent="0.2">
      <c r="A27" s="45" t="s">
        <v>35</v>
      </c>
      <c r="B27" s="40"/>
      <c r="C27" s="40"/>
      <c r="D27" s="40"/>
      <c r="E27" s="40"/>
      <c r="F27" s="40"/>
      <c r="G27" s="41"/>
      <c r="H27" s="41"/>
      <c r="I27" s="41"/>
      <c r="J27" s="41"/>
    </row>
  </sheetData>
  <mergeCells count="5">
    <mergeCell ref="A2:J2"/>
    <mergeCell ref="A3:J3"/>
    <mergeCell ref="A4:J4"/>
    <mergeCell ref="A5:J5"/>
    <mergeCell ref="B7:H7"/>
  </mergeCells>
  <printOptions horizontalCentered="1" verticalCentered="1"/>
  <pageMargins left="0.45" right="0.45" top="0.75" bottom="0.75" header="0.3" footer="0.3"/>
  <pageSetup paperSize="9" scale="85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4AE0C-B8F6-F640-B966-577AB9786E0F}">
  <sheetPr>
    <pageSetUpPr fitToPage="1"/>
  </sheetPr>
  <dimension ref="A2:K27"/>
  <sheetViews>
    <sheetView topLeftCell="A8" zoomScale="150" zoomScaleNormal="150" workbookViewId="0">
      <selection activeCell="A4" sqref="A4:J4"/>
    </sheetView>
  </sheetViews>
  <sheetFormatPr baseColWidth="10" defaultRowHeight="15" x14ac:dyDescent="0.2"/>
  <cols>
    <col min="1" max="1" width="44.5" style="3" customWidth="1"/>
    <col min="2" max="3" width="13" style="3" customWidth="1"/>
    <col min="4" max="4" width="9.33203125" style="3" customWidth="1"/>
    <col min="5" max="5" width="13" style="3" customWidth="1"/>
    <col min="6" max="6" width="9.33203125" style="3" customWidth="1"/>
    <col min="7" max="8" width="12.83203125" style="3" customWidth="1"/>
    <col min="9" max="9" width="9.33203125" style="3" customWidth="1"/>
    <col min="10" max="10" width="13.83203125" style="3" customWidth="1"/>
    <col min="11" max="16384" width="10.83203125" style="3"/>
  </cols>
  <sheetData>
    <row r="2" spans="1:11" ht="18" customHeight="1" x14ac:dyDescent="0.2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2"/>
    </row>
    <row r="3" spans="1:11" ht="18" customHeight="1" x14ac:dyDescent="0.2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2"/>
    </row>
    <row r="4" spans="1:11" ht="18" customHeight="1" x14ac:dyDescent="0.2">
      <c r="A4" s="55" t="s">
        <v>25</v>
      </c>
      <c r="B4" s="55"/>
      <c r="C4" s="55"/>
      <c r="D4" s="55"/>
      <c r="E4" s="55"/>
      <c r="F4" s="55"/>
      <c r="G4" s="55"/>
      <c r="H4" s="55"/>
      <c r="I4" s="55"/>
      <c r="J4" s="55"/>
      <c r="K4" s="2"/>
    </row>
    <row r="5" spans="1:11" ht="18" customHeight="1" x14ac:dyDescent="0.2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</row>
    <row r="6" spans="1:11" ht="16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4"/>
      <c r="B7" s="57" t="s">
        <v>0</v>
      </c>
      <c r="C7" s="57"/>
      <c r="D7" s="57"/>
      <c r="E7" s="57"/>
      <c r="F7" s="57"/>
      <c r="G7" s="57"/>
      <c r="H7" s="57"/>
      <c r="I7" s="5"/>
      <c r="J7" s="6"/>
    </row>
    <row r="8" spans="1:11" ht="30" customHeight="1" x14ac:dyDescent="0.2">
      <c r="A8" s="7"/>
      <c r="B8" s="8" t="s">
        <v>18</v>
      </c>
      <c r="C8" s="9" t="s">
        <v>16</v>
      </c>
      <c r="D8" s="8" t="s">
        <v>12</v>
      </c>
      <c r="E8" s="8" t="s">
        <v>17</v>
      </c>
      <c r="F8" s="8" t="s">
        <v>12</v>
      </c>
      <c r="G8" s="9" t="s">
        <v>19</v>
      </c>
      <c r="H8" s="8" t="s">
        <v>20</v>
      </c>
      <c r="I8" s="10" t="s">
        <v>12</v>
      </c>
      <c r="J8" s="11" t="s">
        <v>1</v>
      </c>
    </row>
    <row r="9" spans="1:11" ht="20" customHeight="1" x14ac:dyDescent="0.2">
      <c r="A9" s="12" t="s">
        <v>3</v>
      </c>
      <c r="B9" s="13">
        <v>1</v>
      </c>
      <c r="C9" s="13">
        <v>2</v>
      </c>
      <c r="D9" s="13"/>
      <c r="E9" s="13">
        <v>3</v>
      </c>
      <c r="F9" s="13"/>
      <c r="G9" s="14">
        <v>4</v>
      </c>
      <c r="H9" s="13">
        <v>5</v>
      </c>
      <c r="I9" s="15"/>
      <c r="J9" s="16"/>
    </row>
    <row r="10" spans="1:11" ht="25" customHeight="1" x14ac:dyDescent="0.2">
      <c r="A10" s="42" t="s">
        <v>7</v>
      </c>
      <c r="B10" s="17">
        <v>0</v>
      </c>
      <c r="C10" s="17">
        <v>0</v>
      </c>
      <c r="D10" s="18">
        <f>(B10+C10)/J10</f>
        <v>0</v>
      </c>
      <c r="E10" s="19">
        <v>1</v>
      </c>
      <c r="F10" s="18">
        <f>E10/J10</f>
        <v>0.1111111111111111</v>
      </c>
      <c r="G10" s="17">
        <v>3</v>
      </c>
      <c r="H10" s="17">
        <v>5</v>
      </c>
      <c r="I10" s="18">
        <f>(G10+H10)/J10</f>
        <v>0.88888888888888884</v>
      </c>
      <c r="J10" s="20">
        <f>B10+C10+E10+G10+H10</f>
        <v>9</v>
      </c>
    </row>
    <row r="11" spans="1:11" ht="25" customHeight="1" x14ac:dyDescent="0.2">
      <c r="A11" s="42" t="s">
        <v>4</v>
      </c>
      <c r="B11" s="17">
        <v>0</v>
      </c>
      <c r="C11" s="17">
        <v>0</v>
      </c>
      <c r="D11" s="18">
        <f t="shared" ref="D11:D23" si="0">(B11+C11)/J11</f>
        <v>0</v>
      </c>
      <c r="E11" s="19">
        <v>0</v>
      </c>
      <c r="F11" s="18">
        <f t="shared" ref="F11:F23" si="1">E11/J11</f>
        <v>0</v>
      </c>
      <c r="G11" s="17">
        <v>2</v>
      </c>
      <c r="H11" s="17">
        <v>7</v>
      </c>
      <c r="I11" s="18">
        <f t="shared" ref="I11:I23" si="2">(G11+H11)/J11</f>
        <v>1</v>
      </c>
      <c r="J11" s="20">
        <f t="shared" ref="J11:J23" si="3">B11+C11+E11+G11+H11</f>
        <v>9</v>
      </c>
    </row>
    <row r="12" spans="1:11" ht="25" customHeight="1" x14ac:dyDescent="0.2">
      <c r="A12" s="43" t="s">
        <v>14</v>
      </c>
      <c r="B12" s="17">
        <v>0</v>
      </c>
      <c r="C12" s="17">
        <v>0</v>
      </c>
      <c r="D12" s="18">
        <f t="shared" si="0"/>
        <v>0</v>
      </c>
      <c r="E12" s="19">
        <v>0</v>
      </c>
      <c r="F12" s="18">
        <f t="shared" si="1"/>
        <v>0</v>
      </c>
      <c r="G12" s="17">
        <v>4</v>
      </c>
      <c r="H12" s="17">
        <v>5</v>
      </c>
      <c r="I12" s="18">
        <f t="shared" si="2"/>
        <v>1</v>
      </c>
      <c r="J12" s="20">
        <f t="shared" si="3"/>
        <v>9</v>
      </c>
    </row>
    <row r="13" spans="1:11" ht="25" customHeight="1" x14ac:dyDescent="0.2">
      <c r="A13" s="43" t="s">
        <v>5</v>
      </c>
      <c r="B13" s="17">
        <v>0</v>
      </c>
      <c r="C13" s="17">
        <v>0</v>
      </c>
      <c r="D13" s="18">
        <f t="shared" si="0"/>
        <v>0</v>
      </c>
      <c r="E13" s="19">
        <v>0</v>
      </c>
      <c r="F13" s="18">
        <f t="shared" si="1"/>
        <v>0</v>
      </c>
      <c r="G13" s="17">
        <v>7</v>
      </c>
      <c r="H13" s="17">
        <v>2</v>
      </c>
      <c r="I13" s="18">
        <f t="shared" si="2"/>
        <v>1</v>
      </c>
      <c r="J13" s="20">
        <f t="shared" si="3"/>
        <v>9</v>
      </c>
    </row>
    <row r="14" spans="1:11" ht="25" customHeight="1" x14ac:dyDescent="0.2">
      <c r="A14" s="42" t="s">
        <v>10</v>
      </c>
      <c r="B14" s="17">
        <v>0</v>
      </c>
      <c r="C14" s="17">
        <v>0</v>
      </c>
      <c r="D14" s="18">
        <f t="shared" si="0"/>
        <v>0</v>
      </c>
      <c r="E14" s="19">
        <v>2</v>
      </c>
      <c r="F14" s="18">
        <f t="shared" si="1"/>
        <v>0.22222222222222221</v>
      </c>
      <c r="G14" s="17">
        <v>5</v>
      </c>
      <c r="H14" s="17">
        <v>2</v>
      </c>
      <c r="I14" s="18">
        <f t="shared" si="2"/>
        <v>0.77777777777777779</v>
      </c>
      <c r="J14" s="20">
        <f t="shared" si="3"/>
        <v>9</v>
      </c>
    </row>
    <row r="15" spans="1:11" ht="25" customHeight="1" x14ac:dyDescent="0.2">
      <c r="A15" s="42" t="s">
        <v>8</v>
      </c>
      <c r="B15" s="17">
        <v>0</v>
      </c>
      <c r="C15" s="17">
        <v>0</v>
      </c>
      <c r="D15" s="18">
        <f t="shared" si="0"/>
        <v>0</v>
      </c>
      <c r="E15" s="19">
        <v>0</v>
      </c>
      <c r="F15" s="18">
        <f t="shared" si="1"/>
        <v>0</v>
      </c>
      <c r="G15" s="17">
        <v>6</v>
      </c>
      <c r="H15" s="17">
        <v>3</v>
      </c>
      <c r="I15" s="18">
        <f t="shared" si="2"/>
        <v>1</v>
      </c>
      <c r="J15" s="20">
        <f t="shared" si="3"/>
        <v>9</v>
      </c>
    </row>
    <row r="16" spans="1:11" ht="25" customHeight="1" x14ac:dyDescent="0.2">
      <c r="A16" s="42" t="s">
        <v>9</v>
      </c>
      <c r="B16" s="17">
        <v>0</v>
      </c>
      <c r="C16" s="17">
        <v>0</v>
      </c>
      <c r="D16" s="18">
        <f t="shared" si="0"/>
        <v>0</v>
      </c>
      <c r="E16" s="19">
        <v>3</v>
      </c>
      <c r="F16" s="18">
        <f t="shared" si="1"/>
        <v>0.33333333333333331</v>
      </c>
      <c r="G16" s="17">
        <v>6</v>
      </c>
      <c r="H16" s="17">
        <v>0</v>
      </c>
      <c r="I16" s="18">
        <f t="shared" si="2"/>
        <v>0.66666666666666663</v>
      </c>
      <c r="J16" s="20">
        <f t="shared" si="3"/>
        <v>9</v>
      </c>
    </row>
    <row r="17" spans="1:10" ht="25" customHeight="1" x14ac:dyDescent="0.2">
      <c r="A17" s="42" t="s">
        <v>11</v>
      </c>
      <c r="B17" s="21">
        <v>0</v>
      </c>
      <c r="C17" s="21">
        <v>0</v>
      </c>
      <c r="D17" s="18">
        <f t="shared" si="0"/>
        <v>0</v>
      </c>
      <c r="E17" s="22">
        <v>0</v>
      </c>
      <c r="F17" s="18">
        <f t="shared" si="1"/>
        <v>0</v>
      </c>
      <c r="G17" s="21">
        <v>3</v>
      </c>
      <c r="H17" s="21">
        <v>6</v>
      </c>
      <c r="I17" s="18">
        <f t="shared" si="2"/>
        <v>1</v>
      </c>
      <c r="J17" s="20">
        <f t="shared" si="3"/>
        <v>9</v>
      </c>
    </row>
    <row r="18" spans="1:10" ht="25" customHeight="1" x14ac:dyDescent="0.2">
      <c r="A18" s="44" t="s">
        <v>15</v>
      </c>
      <c r="B18" s="23">
        <v>0</v>
      </c>
      <c r="C18" s="23">
        <v>0</v>
      </c>
      <c r="D18" s="18">
        <f t="shared" si="0"/>
        <v>0</v>
      </c>
      <c r="E18" s="22">
        <v>0</v>
      </c>
      <c r="F18" s="18">
        <f t="shared" si="1"/>
        <v>0</v>
      </c>
      <c r="G18" s="23">
        <v>1</v>
      </c>
      <c r="H18" s="23">
        <v>8</v>
      </c>
      <c r="I18" s="18">
        <f t="shared" si="2"/>
        <v>1</v>
      </c>
      <c r="J18" s="20">
        <f t="shared" si="3"/>
        <v>9</v>
      </c>
    </row>
    <row r="19" spans="1:10" ht="25" customHeight="1" x14ac:dyDescent="0.2">
      <c r="A19" s="24" t="s">
        <v>13</v>
      </c>
      <c r="B19" s="25"/>
      <c r="C19" s="25"/>
      <c r="D19" s="26"/>
      <c r="E19" s="13"/>
      <c r="F19" s="26"/>
      <c r="G19" s="27"/>
      <c r="H19" s="25"/>
      <c r="I19" s="28"/>
      <c r="J19" s="29"/>
    </row>
    <row r="20" spans="1:10" ht="25" customHeight="1" x14ac:dyDescent="0.2">
      <c r="A20" s="43" t="s">
        <v>21</v>
      </c>
      <c r="B20" s="23">
        <v>0</v>
      </c>
      <c r="C20" s="23">
        <v>0</v>
      </c>
      <c r="D20" s="18">
        <f t="shared" si="0"/>
        <v>0</v>
      </c>
      <c r="E20" s="22">
        <v>1</v>
      </c>
      <c r="F20" s="18">
        <f t="shared" si="1"/>
        <v>0.1111111111111111</v>
      </c>
      <c r="G20" s="23">
        <v>2</v>
      </c>
      <c r="H20" s="23">
        <v>6</v>
      </c>
      <c r="I20" s="18">
        <f t="shared" si="2"/>
        <v>0.88888888888888884</v>
      </c>
      <c r="J20" s="20">
        <f t="shared" si="3"/>
        <v>9</v>
      </c>
    </row>
    <row r="21" spans="1:10" ht="25" customHeight="1" x14ac:dyDescent="0.2">
      <c r="A21" s="43" t="s">
        <v>22</v>
      </c>
      <c r="B21" s="23">
        <v>0</v>
      </c>
      <c r="C21" s="23">
        <v>0</v>
      </c>
      <c r="D21" s="18">
        <f t="shared" si="0"/>
        <v>0</v>
      </c>
      <c r="E21" s="22">
        <v>0</v>
      </c>
      <c r="F21" s="18">
        <f t="shared" si="1"/>
        <v>0</v>
      </c>
      <c r="G21" s="23">
        <v>1</v>
      </c>
      <c r="H21" s="23">
        <v>8</v>
      </c>
      <c r="I21" s="18">
        <f t="shared" si="2"/>
        <v>1</v>
      </c>
      <c r="J21" s="20">
        <f t="shared" si="3"/>
        <v>9</v>
      </c>
    </row>
    <row r="22" spans="1:10" ht="25" customHeight="1" x14ac:dyDescent="0.2">
      <c r="A22" s="43" t="s">
        <v>23</v>
      </c>
      <c r="B22" s="23">
        <v>0</v>
      </c>
      <c r="C22" s="23">
        <v>0</v>
      </c>
      <c r="D22" s="18">
        <f t="shared" si="0"/>
        <v>0</v>
      </c>
      <c r="E22" s="22">
        <v>0</v>
      </c>
      <c r="F22" s="18">
        <f t="shared" si="1"/>
        <v>0</v>
      </c>
      <c r="G22" s="23">
        <v>6</v>
      </c>
      <c r="H22" s="23">
        <v>3</v>
      </c>
      <c r="I22" s="18">
        <f t="shared" si="2"/>
        <v>1</v>
      </c>
      <c r="J22" s="20">
        <f t="shared" si="3"/>
        <v>9</v>
      </c>
    </row>
    <row r="23" spans="1:10" ht="25" customHeight="1" x14ac:dyDescent="0.2">
      <c r="A23" s="43" t="s">
        <v>24</v>
      </c>
      <c r="B23" s="23">
        <v>0</v>
      </c>
      <c r="C23" s="23">
        <v>0</v>
      </c>
      <c r="D23" s="18">
        <f t="shared" si="0"/>
        <v>0</v>
      </c>
      <c r="E23" s="22">
        <v>0</v>
      </c>
      <c r="F23" s="18">
        <f t="shared" si="1"/>
        <v>0</v>
      </c>
      <c r="G23" s="23">
        <v>4</v>
      </c>
      <c r="H23" s="23">
        <v>5</v>
      </c>
      <c r="I23" s="18">
        <f t="shared" si="2"/>
        <v>1</v>
      </c>
      <c r="J23" s="20">
        <f t="shared" si="3"/>
        <v>9</v>
      </c>
    </row>
    <row r="24" spans="1:10" s="35" customFormat="1" ht="25" customHeight="1" x14ac:dyDescent="0.2">
      <c r="A24" s="30" t="s">
        <v>33</v>
      </c>
      <c r="B24" s="31">
        <f>SUM(B10:B23)</f>
        <v>0</v>
      </c>
      <c r="C24" s="31">
        <f>SUM(C10:C23)</f>
        <v>0</v>
      </c>
      <c r="D24" s="32"/>
      <c r="E24" s="33">
        <f>SUM(E10:E23)</f>
        <v>7</v>
      </c>
      <c r="F24" s="32"/>
      <c r="G24" s="31">
        <f>SUM(G10:G23)</f>
        <v>50</v>
      </c>
      <c r="H24" s="31">
        <f>SUM(H10:H23)</f>
        <v>60</v>
      </c>
      <c r="I24" s="34"/>
      <c r="J24" s="20">
        <f>SUM(J10:J23)</f>
        <v>117</v>
      </c>
    </row>
    <row r="25" spans="1:10" s="35" customFormat="1" ht="17" thickBot="1" x14ac:dyDescent="0.25">
      <c r="A25" s="36" t="s">
        <v>2</v>
      </c>
      <c r="B25" s="37">
        <f>B24/J24</f>
        <v>0</v>
      </c>
      <c r="C25" s="37">
        <f>C24/J24</f>
        <v>0</v>
      </c>
      <c r="D25" s="37"/>
      <c r="E25" s="37">
        <f>E24/J24</f>
        <v>5.9829059829059832E-2</v>
      </c>
      <c r="F25" s="37"/>
      <c r="G25" s="37">
        <f>G24/J24</f>
        <v>0.42735042735042733</v>
      </c>
      <c r="H25" s="37">
        <f>H24/J24</f>
        <v>0.51282051282051277</v>
      </c>
      <c r="I25" s="38"/>
      <c r="J25" s="39">
        <f>B25+C25+E25+G25+H25</f>
        <v>1</v>
      </c>
    </row>
    <row r="26" spans="1:10" ht="24" customHeight="1" x14ac:dyDescent="0.2">
      <c r="A26" s="45" t="s">
        <v>26</v>
      </c>
      <c r="B26" s="40"/>
      <c r="C26" s="40"/>
      <c r="D26" s="40"/>
      <c r="E26" s="40"/>
      <c r="F26" s="40"/>
    </row>
    <row r="27" spans="1:10" ht="25" customHeight="1" x14ac:dyDescent="0.2">
      <c r="A27" s="45" t="s">
        <v>34</v>
      </c>
      <c r="B27" s="40"/>
      <c r="C27" s="40"/>
      <c r="D27" s="40"/>
      <c r="E27" s="40"/>
      <c r="F27" s="40"/>
      <c r="G27" s="41"/>
      <c r="H27" s="41"/>
      <c r="I27" s="41"/>
      <c r="J27" s="41"/>
    </row>
  </sheetData>
  <mergeCells count="5">
    <mergeCell ref="A2:J2"/>
    <mergeCell ref="A3:J3"/>
    <mergeCell ref="A4:J4"/>
    <mergeCell ref="A5:J5"/>
    <mergeCell ref="B7:H7"/>
  </mergeCells>
  <printOptions horizontalCentered="1" verticalCentered="1"/>
  <pageMargins left="0.45" right="0.45" top="0.75" bottom="0.75" header="0.3" footer="0.3"/>
  <pageSetup paperSize="9" scale="85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42F21-AE03-49B8-9E71-9B9EC8D962E0}">
  <sheetPr>
    <pageSetUpPr fitToPage="1"/>
  </sheetPr>
  <dimension ref="A2:K27"/>
  <sheetViews>
    <sheetView tabSelected="1" topLeftCell="A12" zoomScale="150" zoomScaleNormal="150" workbookViewId="0">
      <selection activeCell="A24" sqref="A24"/>
    </sheetView>
  </sheetViews>
  <sheetFormatPr baseColWidth="10" defaultRowHeight="15" x14ac:dyDescent="0.2"/>
  <cols>
    <col min="1" max="1" width="44.5" style="3" customWidth="1"/>
    <col min="2" max="3" width="13" style="3" customWidth="1"/>
    <col min="4" max="4" width="9.33203125" style="3" customWidth="1"/>
    <col min="5" max="5" width="13" style="3" customWidth="1"/>
    <col min="6" max="6" width="9.33203125" style="3" customWidth="1"/>
    <col min="7" max="8" width="12.83203125" style="3" customWidth="1"/>
    <col min="9" max="9" width="9.33203125" style="3" customWidth="1"/>
    <col min="10" max="10" width="13.83203125" style="3" customWidth="1"/>
    <col min="11" max="16384" width="10.83203125" style="3"/>
  </cols>
  <sheetData>
    <row r="2" spans="1:11" ht="18" customHeight="1" x14ac:dyDescent="0.2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2"/>
    </row>
    <row r="3" spans="1:11" ht="18" customHeight="1" x14ac:dyDescent="0.2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2"/>
    </row>
    <row r="4" spans="1:11" ht="18" customHeight="1" x14ac:dyDescent="0.2">
      <c r="A4" s="56" t="s">
        <v>25</v>
      </c>
      <c r="B4" s="56"/>
      <c r="C4" s="56"/>
      <c r="D4" s="56"/>
      <c r="E4" s="56"/>
      <c r="F4" s="56"/>
      <c r="G4" s="56"/>
      <c r="H4" s="56"/>
      <c r="I4" s="56"/>
      <c r="J4" s="56"/>
      <c r="K4" s="2"/>
    </row>
    <row r="5" spans="1:11" ht="18" customHeight="1" x14ac:dyDescent="0.2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</row>
    <row r="6" spans="1:11" ht="16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4"/>
      <c r="B7" s="57" t="s">
        <v>0</v>
      </c>
      <c r="C7" s="57"/>
      <c r="D7" s="57"/>
      <c r="E7" s="57"/>
      <c r="F7" s="57"/>
      <c r="G7" s="57"/>
      <c r="H7" s="57"/>
      <c r="I7" s="5"/>
      <c r="J7" s="6"/>
    </row>
    <row r="8" spans="1:11" ht="30" customHeight="1" x14ac:dyDescent="0.2">
      <c r="A8" s="7"/>
      <c r="B8" s="8" t="s">
        <v>18</v>
      </c>
      <c r="C8" s="9" t="s">
        <v>16</v>
      </c>
      <c r="D8" s="8" t="s">
        <v>12</v>
      </c>
      <c r="E8" s="8" t="s">
        <v>17</v>
      </c>
      <c r="F8" s="8" t="s">
        <v>12</v>
      </c>
      <c r="G8" s="51" t="s">
        <v>19</v>
      </c>
      <c r="H8" s="52" t="s">
        <v>20</v>
      </c>
      <c r="I8" s="49" t="s">
        <v>12</v>
      </c>
      <c r="J8" s="11" t="s">
        <v>1</v>
      </c>
    </row>
    <row r="9" spans="1:11" ht="20" customHeight="1" x14ac:dyDescent="0.2">
      <c r="A9" s="12" t="s">
        <v>3</v>
      </c>
      <c r="B9" s="13">
        <v>1</v>
      </c>
      <c r="C9" s="13">
        <v>2</v>
      </c>
      <c r="D9" s="13"/>
      <c r="E9" s="13">
        <v>3</v>
      </c>
      <c r="F9" s="13"/>
      <c r="G9" s="14">
        <v>4</v>
      </c>
      <c r="H9" s="13">
        <v>5</v>
      </c>
      <c r="I9" s="15"/>
      <c r="J9" s="16"/>
    </row>
    <row r="10" spans="1:11" ht="25" customHeight="1" x14ac:dyDescent="0.2">
      <c r="A10" s="42" t="s">
        <v>7</v>
      </c>
      <c r="B10" s="17">
        <v>0</v>
      </c>
      <c r="C10" s="17">
        <v>1</v>
      </c>
      <c r="D10" s="18">
        <f>(B10+C10)/J10</f>
        <v>5.2631578947368418E-2</v>
      </c>
      <c r="E10" s="19">
        <v>2</v>
      </c>
      <c r="F10" s="18">
        <f>E10/J10</f>
        <v>0.10526315789473684</v>
      </c>
      <c r="G10" s="17">
        <v>6</v>
      </c>
      <c r="H10" s="17">
        <v>10</v>
      </c>
      <c r="I10" s="50">
        <f>(G10+H10)/J10</f>
        <v>0.84210526315789469</v>
      </c>
      <c r="J10" s="20">
        <f>B10+C10+E10+G10+H10</f>
        <v>19</v>
      </c>
    </row>
    <row r="11" spans="1:11" ht="25" customHeight="1" x14ac:dyDescent="0.2">
      <c r="A11" s="42" t="s">
        <v>4</v>
      </c>
      <c r="B11" s="17">
        <v>0</v>
      </c>
      <c r="C11" s="17">
        <v>0</v>
      </c>
      <c r="D11" s="18">
        <f t="shared" ref="D11:D23" si="0">(B11+C11)/J11</f>
        <v>0</v>
      </c>
      <c r="E11" s="19">
        <v>1</v>
      </c>
      <c r="F11" s="18">
        <f t="shared" ref="F11:F23" si="1">E11/J11</f>
        <v>5.2631578947368418E-2</v>
      </c>
      <c r="G11" s="17">
        <v>4</v>
      </c>
      <c r="H11" s="17">
        <v>14</v>
      </c>
      <c r="I11" s="50">
        <f t="shared" ref="I11:I23" si="2">(G11+H11)/J11</f>
        <v>0.94736842105263153</v>
      </c>
      <c r="J11" s="20">
        <f t="shared" ref="J11:J23" si="3">B11+C11+E11+G11+H11</f>
        <v>19</v>
      </c>
    </row>
    <row r="12" spans="1:11" ht="25" customHeight="1" x14ac:dyDescent="0.2">
      <c r="A12" s="43" t="s">
        <v>14</v>
      </c>
      <c r="B12" s="17">
        <v>0</v>
      </c>
      <c r="C12" s="17">
        <v>0</v>
      </c>
      <c r="D12" s="18">
        <f t="shared" si="0"/>
        <v>0</v>
      </c>
      <c r="E12" s="19">
        <v>0</v>
      </c>
      <c r="F12" s="18">
        <f t="shared" si="1"/>
        <v>0</v>
      </c>
      <c r="G12" s="17">
        <v>7</v>
      </c>
      <c r="H12" s="17">
        <v>12</v>
      </c>
      <c r="I12" s="50">
        <f t="shared" si="2"/>
        <v>1</v>
      </c>
      <c r="J12" s="20">
        <f t="shared" si="3"/>
        <v>19</v>
      </c>
    </row>
    <row r="13" spans="1:11" ht="25" customHeight="1" x14ac:dyDescent="0.2">
      <c r="A13" s="43" t="s">
        <v>5</v>
      </c>
      <c r="B13" s="17">
        <v>0</v>
      </c>
      <c r="C13" s="17">
        <v>0</v>
      </c>
      <c r="D13" s="18">
        <f t="shared" si="0"/>
        <v>0</v>
      </c>
      <c r="E13" s="19">
        <v>0</v>
      </c>
      <c r="F13" s="18">
        <f t="shared" si="1"/>
        <v>0</v>
      </c>
      <c r="G13" s="17">
        <v>13</v>
      </c>
      <c r="H13" s="17">
        <v>6</v>
      </c>
      <c r="I13" s="50">
        <f t="shared" si="2"/>
        <v>1</v>
      </c>
      <c r="J13" s="20">
        <f t="shared" si="3"/>
        <v>19</v>
      </c>
    </row>
    <row r="14" spans="1:11" ht="25" customHeight="1" x14ac:dyDescent="0.2">
      <c r="A14" s="42" t="s">
        <v>10</v>
      </c>
      <c r="B14" s="17">
        <v>0</v>
      </c>
      <c r="C14" s="17">
        <v>0</v>
      </c>
      <c r="D14" s="18">
        <f t="shared" si="0"/>
        <v>0</v>
      </c>
      <c r="E14" s="19">
        <v>3</v>
      </c>
      <c r="F14" s="18">
        <f t="shared" si="1"/>
        <v>0.15789473684210525</v>
      </c>
      <c r="G14" s="17">
        <v>10</v>
      </c>
      <c r="H14" s="17">
        <v>6</v>
      </c>
      <c r="I14" s="50">
        <f t="shared" si="2"/>
        <v>0.84210526315789469</v>
      </c>
      <c r="J14" s="20">
        <f t="shared" si="3"/>
        <v>19</v>
      </c>
    </row>
    <row r="15" spans="1:11" ht="25" customHeight="1" x14ac:dyDescent="0.2">
      <c r="A15" s="42" t="s">
        <v>8</v>
      </c>
      <c r="B15" s="17">
        <v>0</v>
      </c>
      <c r="C15" s="17">
        <v>0</v>
      </c>
      <c r="D15" s="18">
        <f t="shared" si="0"/>
        <v>0</v>
      </c>
      <c r="E15" s="19">
        <v>1</v>
      </c>
      <c r="F15" s="18">
        <f t="shared" si="1"/>
        <v>5.2631578947368418E-2</v>
      </c>
      <c r="G15" s="17">
        <v>10</v>
      </c>
      <c r="H15" s="17">
        <v>8</v>
      </c>
      <c r="I15" s="50">
        <f t="shared" si="2"/>
        <v>0.94736842105263153</v>
      </c>
      <c r="J15" s="20">
        <f t="shared" si="3"/>
        <v>19</v>
      </c>
    </row>
    <row r="16" spans="1:11" ht="25" customHeight="1" x14ac:dyDescent="0.2">
      <c r="A16" s="42" t="s">
        <v>9</v>
      </c>
      <c r="B16" s="17">
        <v>0</v>
      </c>
      <c r="C16" s="17">
        <v>0</v>
      </c>
      <c r="D16" s="18">
        <f t="shared" si="0"/>
        <v>0</v>
      </c>
      <c r="E16" s="19">
        <v>3</v>
      </c>
      <c r="F16" s="18">
        <f t="shared" si="1"/>
        <v>0.15789473684210525</v>
      </c>
      <c r="G16" s="17">
        <v>13</v>
      </c>
      <c r="H16" s="17">
        <v>3</v>
      </c>
      <c r="I16" s="50">
        <f t="shared" si="2"/>
        <v>0.84210526315789469</v>
      </c>
      <c r="J16" s="20">
        <f t="shared" si="3"/>
        <v>19</v>
      </c>
    </row>
    <row r="17" spans="1:10" ht="25" customHeight="1" x14ac:dyDescent="0.2">
      <c r="A17" s="42" t="s">
        <v>11</v>
      </c>
      <c r="B17" s="21">
        <v>0</v>
      </c>
      <c r="C17" s="21">
        <v>0</v>
      </c>
      <c r="D17" s="18">
        <f t="shared" si="0"/>
        <v>0</v>
      </c>
      <c r="E17" s="22">
        <v>0</v>
      </c>
      <c r="F17" s="18">
        <f t="shared" si="1"/>
        <v>0</v>
      </c>
      <c r="G17" s="21">
        <v>6</v>
      </c>
      <c r="H17" s="21">
        <v>13</v>
      </c>
      <c r="I17" s="50">
        <f t="shared" si="2"/>
        <v>1</v>
      </c>
      <c r="J17" s="20">
        <f t="shared" si="3"/>
        <v>19</v>
      </c>
    </row>
    <row r="18" spans="1:10" ht="25" customHeight="1" x14ac:dyDescent="0.2">
      <c r="A18" s="44" t="s">
        <v>15</v>
      </c>
      <c r="B18" s="23">
        <v>0</v>
      </c>
      <c r="C18" s="23">
        <v>0</v>
      </c>
      <c r="D18" s="18">
        <f t="shared" si="0"/>
        <v>0</v>
      </c>
      <c r="E18" s="22">
        <v>1</v>
      </c>
      <c r="F18" s="18">
        <f t="shared" si="1"/>
        <v>5.2631578947368418E-2</v>
      </c>
      <c r="G18" s="23">
        <v>2</v>
      </c>
      <c r="H18" s="23">
        <v>16</v>
      </c>
      <c r="I18" s="50">
        <f t="shared" si="2"/>
        <v>0.94736842105263153</v>
      </c>
      <c r="J18" s="20">
        <f t="shared" si="3"/>
        <v>19</v>
      </c>
    </row>
    <row r="19" spans="1:10" ht="25" customHeight="1" x14ac:dyDescent="0.2">
      <c r="A19" s="24" t="s">
        <v>13</v>
      </c>
      <c r="B19" s="25"/>
      <c r="C19" s="25"/>
      <c r="D19" s="26"/>
      <c r="E19" s="13"/>
      <c r="F19" s="26"/>
      <c r="G19" s="27"/>
      <c r="H19" s="25"/>
      <c r="I19" s="28"/>
      <c r="J19" s="29"/>
    </row>
    <row r="20" spans="1:10" ht="25" customHeight="1" x14ac:dyDescent="0.2">
      <c r="A20" s="43" t="s">
        <v>21</v>
      </c>
      <c r="B20" s="23">
        <v>0</v>
      </c>
      <c r="C20" s="23">
        <v>0</v>
      </c>
      <c r="D20" s="18">
        <f t="shared" si="0"/>
        <v>0</v>
      </c>
      <c r="E20" s="22">
        <v>1</v>
      </c>
      <c r="F20" s="18">
        <f t="shared" si="1"/>
        <v>0.05</v>
      </c>
      <c r="G20" s="23">
        <v>6</v>
      </c>
      <c r="H20" s="23">
        <v>13</v>
      </c>
      <c r="I20" s="50">
        <f t="shared" si="2"/>
        <v>0.95</v>
      </c>
      <c r="J20" s="20">
        <f t="shared" si="3"/>
        <v>20</v>
      </c>
    </row>
    <row r="21" spans="1:10" ht="25" customHeight="1" x14ac:dyDescent="0.2">
      <c r="A21" s="43" t="s">
        <v>22</v>
      </c>
      <c r="B21" s="23">
        <v>0</v>
      </c>
      <c r="C21" s="23">
        <v>0</v>
      </c>
      <c r="D21" s="18">
        <f t="shared" si="0"/>
        <v>0</v>
      </c>
      <c r="E21" s="22">
        <v>0</v>
      </c>
      <c r="F21" s="18">
        <f t="shared" si="1"/>
        <v>0</v>
      </c>
      <c r="G21" s="23">
        <v>4</v>
      </c>
      <c r="H21" s="23">
        <v>16</v>
      </c>
      <c r="I21" s="50">
        <f t="shared" si="2"/>
        <v>1</v>
      </c>
      <c r="J21" s="20">
        <f t="shared" si="3"/>
        <v>20</v>
      </c>
    </row>
    <row r="22" spans="1:10" ht="25" customHeight="1" x14ac:dyDescent="0.2">
      <c r="A22" s="43" t="s">
        <v>23</v>
      </c>
      <c r="B22" s="23">
        <v>0</v>
      </c>
      <c r="C22" s="23">
        <v>0</v>
      </c>
      <c r="D22" s="18">
        <f t="shared" si="0"/>
        <v>0</v>
      </c>
      <c r="E22" s="22">
        <v>0</v>
      </c>
      <c r="F22" s="18">
        <f t="shared" si="1"/>
        <v>0</v>
      </c>
      <c r="G22" s="23">
        <v>9</v>
      </c>
      <c r="H22" s="23">
        <v>11</v>
      </c>
      <c r="I22" s="50">
        <f t="shared" si="2"/>
        <v>1</v>
      </c>
      <c r="J22" s="20">
        <f t="shared" si="3"/>
        <v>20</v>
      </c>
    </row>
    <row r="23" spans="1:10" ht="25" customHeight="1" x14ac:dyDescent="0.2">
      <c r="A23" s="43" t="s">
        <v>24</v>
      </c>
      <c r="B23" s="23">
        <v>0</v>
      </c>
      <c r="C23" s="23">
        <v>0</v>
      </c>
      <c r="D23" s="18">
        <f t="shared" si="0"/>
        <v>0</v>
      </c>
      <c r="E23" s="22">
        <v>0</v>
      </c>
      <c r="F23" s="18">
        <f t="shared" si="1"/>
        <v>0</v>
      </c>
      <c r="G23" s="23">
        <v>8</v>
      </c>
      <c r="H23" s="23">
        <v>12</v>
      </c>
      <c r="I23" s="50">
        <f t="shared" si="2"/>
        <v>1</v>
      </c>
      <c r="J23" s="20">
        <f t="shared" si="3"/>
        <v>20</v>
      </c>
    </row>
    <row r="24" spans="1:10" s="35" customFormat="1" ht="25" customHeight="1" x14ac:dyDescent="0.2">
      <c r="A24" s="58" t="s">
        <v>36</v>
      </c>
      <c r="B24" s="31">
        <f>SUM(B10:B23)</f>
        <v>0</v>
      </c>
      <c r="C24" s="31">
        <f>SUM(C10:C23)</f>
        <v>1</v>
      </c>
      <c r="D24" s="32"/>
      <c r="E24" s="33">
        <f>SUM(E10:E23)</f>
        <v>12</v>
      </c>
      <c r="F24" s="32"/>
      <c r="G24" s="31">
        <f>SUM(G10:G23)</f>
        <v>98</v>
      </c>
      <c r="H24" s="31">
        <f>SUM(H10:H23)</f>
        <v>140</v>
      </c>
      <c r="I24" s="34"/>
      <c r="J24" s="20">
        <f>SUM(J10:J23)</f>
        <v>251</v>
      </c>
    </row>
    <row r="25" spans="1:10" s="35" customFormat="1" ht="17" thickBot="1" x14ac:dyDescent="0.25">
      <c r="A25" s="36" t="s">
        <v>2</v>
      </c>
      <c r="B25" s="48">
        <f>B24/J24</f>
        <v>0</v>
      </c>
      <c r="C25" s="48">
        <f>C24/J24</f>
        <v>3.9840637450199202E-3</v>
      </c>
      <c r="D25" s="48"/>
      <c r="E25" s="48">
        <f>E24/J24</f>
        <v>4.7808764940239043E-2</v>
      </c>
      <c r="F25" s="48"/>
      <c r="G25" s="48">
        <f>G24/J24</f>
        <v>0.39043824701195218</v>
      </c>
      <c r="H25" s="48">
        <f>H24/J24</f>
        <v>0.55776892430278879</v>
      </c>
      <c r="I25" s="46"/>
      <c r="J25" s="47">
        <f>B25+C25+E25+G25+H25</f>
        <v>1</v>
      </c>
    </row>
    <row r="26" spans="1:10" ht="24" customHeight="1" x14ac:dyDescent="0.2">
      <c r="A26" s="45" t="s">
        <v>26</v>
      </c>
      <c r="B26" s="40"/>
      <c r="C26" s="40"/>
      <c r="D26" s="40"/>
      <c r="E26" s="40"/>
      <c r="F26" s="40"/>
    </row>
    <row r="27" spans="1:10" ht="25" customHeight="1" x14ac:dyDescent="0.2">
      <c r="A27" s="45" t="s">
        <v>37</v>
      </c>
      <c r="B27" s="40"/>
      <c r="C27" s="40"/>
      <c r="D27" s="40"/>
      <c r="E27" s="40"/>
      <c r="F27" s="40"/>
      <c r="G27" s="41"/>
      <c r="H27" s="41"/>
      <c r="I27" s="41"/>
      <c r="J27" s="41"/>
    </row>
  </sheetData>
  <mergeCells count="5">
    <mergeCell ref="B7:H7"/>
    <mergeCell ref="A5:J5"/>
    <mergeCell ref="A2:J2"/>
    <mergeCell ref="A4:J4"/>
    <mergeCell ref="A3:J3"/>
  </mergeCells>
  <printOptions horizontalCentered="1" verticalCentered="1"/>
  <pageMargins left="0.45" right="0.45" top="0.75" bottom="0.75" header="0.3" footer="0.3"/>
  <pageSetup paperSize="9" scale="85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Groupe 1</vt:lpstr>
      <vt:lpstr>Groupe 2</vt:lpstr>
      <vt:lpstr>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 Eric</dc:creator>
  <cp:lastModifiedBy>Claudio JACOB</cp:lastModifiedBy>
  <cp:lastPrinted>2023-11-28T08:39:40Z</cp:lastPrinted>
  <dcterms:created xsi:type="dcterms:W3CDTF">2020-03-07T09:46:15Z</dcterms:created>
  <dcterms:modified xsi:type="dcterms:W3CDTF">2024-10-10T11:23:53Z</dcterms:modified>
</cp:coreProperties>
</file>